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780" activeTab="2"/>
  </bookViews>
  <sheets>
    <sheet name="przed zmianami" sheetId="1" r:id="rId1"/>
    <sheet name="po zmianach" sheetId="2" r:id="rId2"/>
    <sheet name="po zmianach II" sheetId="3" r:id="rId3"/>
  </sheets>
  <definedNames>
    <definedName name="_xlnm.Print_Area" localSheetId="1">'po zmianach'!$A$1:$M$13</definedName>
    <definedName name="_xlnm.Print_Area" localSheetId="0">'przed zmianami'!$A$1:$M$13</definedName>
  </definedNames>
  <calcPr fullCalcOnLoad="1"/>
</workbook>
</file>

<file path=xl/sharedStrings.xml><?xml version="1.0" encoding="utf-8"?>
<sst xmlns="http://schemas.openxmlformats.org/spreadsheetml/2006/main" count="73" uniqueCount="18">
  <si>
    <t>ROK</t>
  </si>
  <si>
    <t>Kategoria kosztu</t>
  </si>
  <si>
    <t>413 - Wdrażanie LSR</t>
  </si>
  <si>
    <t>421 - Wdrażanie projektów współpracy</t>
  </si>
  <si>
    <t>431 - Funkcjonowanie LGD, nabywanie umiejętności i aktywizacja</t>
  </si>
  <si>
    <t>RAZEM OŚ 4</t>
  </si>
  <si>
    <t>Różnicowanie w kierunku działalnosci nierolniczej</t>
  </si>
  <si>
    <t>Tworzenie i rozwój mikroprzedsiębiorstw</t>
  </si>
  <si>
    <t>Odnowa i rozwój wsi</t>
  </si>
  <si>
    <t>Małe projekty</t>
  </si>
  <si>
    <t>Razem 413</t>
  </si>
  <si>
    <t>Funkcjonowanie LGD (koszty bieżące)</t>
  </si>
  <si>
    <t>Nabywanie umiejętności i aktywizacja</t>
  </si>
  <si>
    <t>Razem 431</t>
  </si>
  <si>
    <t>kwalifikowalne</t>
  </si>
  <si>
    <t>2009 -2015</t>
  </si>
  <si>
    <t>Załącznik nr 1 do uchwały nr………………….: Limity środków na działanie Osi 4</t>
  </si>
  <si>
    <t>,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</si>
</sst>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8"/>
      <name val="Czcionka tekstu podstawowego"/>
      <family val="0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  <font>
      <b/>
      <sz val="14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 wrapText="1"/>
      <protection/>
    </xf>
    <xf numFmtId="0" fontId="5" fillId="0" borderId="0" xfId="51" applyFont="1">
      <alignment/>
      <protection/>
    </xf>
    <xf numFmtId="0" fontId="6" fillId="0" borderId="0" xfId="51" applyFont="1" applyAlignment="1">
      <alignment horizontal="center" vertical="center" wrapText="1"/>
      <protection/>
    </xf>
    <xf numFmtId="3" fontId="6" fillId="0" borderId="0" xfId="51" applyNumberFormat="1" applyFont="1" applyAlignment="1">
      <alignment horizontal="center" vertical="center" wrapText="1"/>
      <protection/>
    </xf>
    <xf numFmtId="3" fontId="4" fillId="0" borderId="0" xfId="51" applyNumberFormat="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7" fillId="0" borderId="0" xfId="51" applyFont="1">
      <alignment/>
      <protection/>
    </xf>
    <xf numFmtId="164" fontId="7" fillId="0" borderId="0" xfId="51" applyNumberFormat="1" applyFont="1" applyAlignment="1">
      <alignment horizontal="center" vertical="center" wrapText="1"/>
      <protection/>
    </xf>
    <xf numFmtId="165" fontId="7" fillId="0" borderId="0" xfId="51" applyNumberFormat="1" applyFont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4" borderId="10" xfId="51" applyFont="1" applyFill="1" applyBorder="1" applyAlignment="1">
      <alignment horizontal="center" vertical="center" wrapText="1"/>
      <protection/>
    </xf>
    <xf numFmtId="0" fontId="11" fillId="35" borderId="10" xfId="51" applyFont="1" applyFill="1" applyBorder="1" applyAlignment="1">
      <alignment horizontal="center" vertical="center" wrapText="1"/>
      <protection/>
    </xf>
    <xf numFmtId="0" fontId="10" fillId="36" borderId="10" xfId="51" applyFont="1" applyFill="1" applyBorder="1" applyAlignment="1">
      <alignment horizontal="left" vertical="center" wrapText="1"/>
      <protection/>
    </xf>
    <xf numFmtId="2" fontId="11" fillId="0" borderId="10" xfId="51" applyNumberFormat="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10" fillId="37" borderId="11" xfId="51" applyFont="1" applyFill="1" applyBorder="1" applyAlignment="1">
      <alignment horizontal="center" vertical="center" wrapText="1"/>
      <protection/>
    </xf>
    <xf numFmtId="2" fontId="46" fillId="0" borderId="10" xfId="51" applyNumberFormat="1" applyFont="1" applyFill="1" applyBorder="1" applyAlignment="1">
      <alignment horizontal="center" vertical="center" wrapText="1"/>
      <protection/>
    </xf>
    <xf numFmtId="0" fontId="9" fillId="38" borderId="10" xfId="51" applyFont="1" applyFill="1" applyBorder="1" applyAlignment="1">
      <alignment horizontal="center" vertical="center" wrapText="1"/>
      <protection/>
    </xf>
    <xf numFmtId="0" fontId="8" fillId="39" borderId="10" xfId="51" applyFont="1" applyFill="1" applyBorder="1" applyAlignment="1">
      <alignment horizontal="center" vertical="center" wrapText="1"/>
      <protection/>
    </xf>
    <xf numFmtId="0" fontId="8" fillId="39" borderId="11" xfId="51" applyFont="1" applyFill="1" applyBorder="1" applyAlignment="1">
      <alignment horizontal="center" vertical="center" wrapText="1"/>
      <protection/>
    </xf>
    <xf numFmtId="0" fontId="8" fillId="39" borderId="12" xfId="51" applyFont="1" applyFill="1" applyBorder="1" applyAlignment="1">
      <alignment horizontal="center" vertical="center" wrapText="1"/>
      <protection/>
    </xf>
    <xf numFmtId="0" fontId="9" fillId="40" borderId="10" xfId="51" applyFont="1" applyFill="1" applyBorder="1" applyAlignment="1">
      <alignment horizontal="center" vertical="center" wrapText="1"/>
      <protection/>
    </xf>
    <xf numFmtId="0" fontId="9" fillId="38" borderId="10" xfId="51" applyFont="1" applyFill="1" applyBorder="1" applyAlignment="1">
      <alignment/>
      <protection/>
    </xf>
    <xf numFmtId="0" fontId="47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PageLayoutView="0" workbookViewId="0" topLeftCell="A1">
      <selection activeCell="D8" sqref="D8:M8"/>
    </sheetView>
  </sheetViews>
  <sheetFormatPr defaultColWidth="8.796875" defaultRowHeight="14.25"/>
  <cols>
    <col min="3" max="3" width="13.8984375" style="0" customWidth="1"/>
    <col min="4" max="4" width="11.8984375" style="0" customWidth="1"/>
    <col min="5" max="5" width="13.8984375" style="0" customWidth="1"/>
    <col min="6" max="6" width="13.19921875" style="0" customWidth="1"/>
    <col min="7" max="7" width="12.8984375" style="0" customWidth="1"/>
    <col min="8" max="8" width="12.19921875" style="0" customWidth="1"/>
    <col min="9" max="9" width="11.8984375" style="0" customWidth="1"/>
    <col min="10" max="10" width="12.09765625" style="0" customWidth="1"/>
    <col min="11" max="11" width="11.69921875" style="0" customWidth="1"/>
    <col min="12" max="12" width="11" style="0" customWidth="1"/>
    <col min="13" max="13" width="13.69921875" style="0" customWidth="1"/>
  </cols>
  <sheetData>
    <row r="1" ht="50.25" customHeight="1"/>
    <row r="2" spans="2:13" ht="41.25" customHeight="1">
      <c r="B2" s="25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ht="46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17" ht="27.75" customHeight="1">
      <c r="A4" s="1"/>
      <c r="B4" s="20" t="s">
        <v>0</v>
      </c>
      <c r="C4" s="21" t="s">
        <v>1</v>
      </c>
      <c r="D4" s="19" t="s">
        <v>2</v>
      </c>
      <c r="E4" s="19"/>
      <c r="F4" s="19"/>
      <c r="G4" s="19"/>
      <c r="H4" s="19"/>
      <c r="I4" s="19" t="s">
        <v>3</v>
      </c>
      <c r="J4" s="19" t="s">
        <v>4</v>
      </c>
      <c r="K4" s="24"/>
      <c r="L4" s="24"/>
      <c r="M4" s="23" t="s">
        <v>5</v>
      </c>
      <c r="N4" s="2"/>
      <c r="O4" s="2"/>
      <c r="P4" s="1"/>
      <c r="Q4" s="1"/>
    </row>
    <row r="5" spans="1:17" ht="48">
      <c r="A5" s="1"/>
      <c r="B5" s="20"/>
      <c r="C5" s="22"/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19"/>
      <c r="J5" s="11" t="s">
        <v>11</v>
      </c>
      <c r="K5" s="11" t="s">
        <v>12</v>
      </c>
      <c r="L5" s="12" t="s">
        <v>13</v>
      </c>
      <c r="M5" s="23"/>
      <c r="N5" s="2"/>
      <c r="O5" s="2"/>
      <c r="P5" s="1"/>
      <c r="Q5" s="1"/>
    </row>
    <row r="6" spans="1:17" ht="34.5" customHeight="1">
      <c r="A6" s="8"/>
      <c r="B6" s="13">
        <v>2009</v>
      </c>
      <c r="C6" s="14" t="s">
        <v>14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7"/>
      <c r="O6" s="7"/>
      <c r="P6" s="8"/>
      <c r="Q6" s="8"/>
    </row>
    <row r="7" spans="1:17" ht="34.5" customHeight="1">
      <c r="A7" s="8"/>
      <c r="B7" s="13">
        <v>2010</v>
      </c>
      <c r="C7" s="14" t="s">
        <v>14</v>
      </c>
      <c r="D7" s="15">
        <v>200898</v>
      </c>
      <c r="E7" s="15">
        <v>259296</v>
      </c>
      <c r="F7" s="15">
        <v>2770776</v>
      </c>
      <c r="G7" s="15">
        <v>637748</v>
      </c>
      <c r="H7" s="15">
        <v>3868718</v>
      </c>
      <c r="I7" s="15">
        <v>36000</v>
      </c>
      <c r="J7" s="15">
        <v>279518</v>
      </c>
      <c r="K7" s="15">
        <v>235300</v>
      </c>
      <c r="L7" s="18">
        <v>514818</v>
      </c>
      <c r="M7" s="15">
        <v>4419536</v>
      </c>
      <c r="N7" s="9"/>
      <c r="O7" s="7"/>
      <c r="P7" s="8"/>
      <c r="Q7" s="8"/>
    </row>
    <row r="8" spans="1:17" ht="34.5" customHeight="1">
      <c r="A8" s="8"/>
      <c r="B8" s="13">
        <v>2011</v>
      </c>
      <c r="C8" s="14" t="s">
        <v>14</v>
      </c>
      <c r="D8" s="15">
        <v>240898</v>
      </c>
      <c r="E8" s="15">
        <v>349298</v>
      </c>
      <c r="F8" s="15">
        <v>0</v>
      </c>
      <c r="G8" s="15">
        <v>998874</v>
      </c>
      <c r="H8" s="15">
        <v>1589068</v>
      </c>
      <c r="I8" s="15">
        <v>68000</v>
      </c>
      <c r="J8" s="15">
        <v>245368</v>
      </c>
      <c r="K8" s="15">
        <v>63000</v>
      </c>
      <c r="L8" s="18">
        <v>308368</v>
      </c>
      <c r="M8" s="15">
        <v>1965436</v>
      </c>
      <c r="N8" s="7"/>
      <c r="O8" s="7"/>
      <c r="P8" s="8"/>
      <c r="Q8" s="8"/>
    </row>
    <row r="9" spans="1:17" ht="34.5" customHeight="1">
      <c r="A9" s="8"/>
      <c r="B9" s="16">
        <v>2012</v>
      </c>
      <c r="C9" s="14" t="s">
        <v>14</v>
      </c>
      <c r="D9" s="15">
        <v>280898</v>
      </c>
      <c r="E9" s="15">
        <v>529296</v>
      </c>
      <c r="F9" s="15">
        <v>0</v>
      </c>
      <c r="G9" s="15">
        <v>1018874</v>
      </c>
      <c r="H9" s="15">
        <v>1829068</v>
      </c>
      <c r="I9" s="15">
        <v>68000</v>
      </c>
      <c r="J9" s="15">
        <v>251868</v>
      </c>
      <c r="K9" s="15">
        <v>56500</v>
      </c>
      <c r="L9" s="15">
        <v>308368</v>
      </c>
      <c r="M9" s="15">
        <v>2205436</v>
      </c>
      <c r="N9" s="7"/>
      <c r="O9" s="7"/>
      <c r="P9" s="8"/>
      <c r="Q9" s="8"/>
    </row>
    <row r="10" spans="1:17" ht="34.5" customHeight="1">
      <c r="A10" s="8"/>
      <c r="B10" s="13">
        <v>2013</v>
      </c>
      <c r="C10" s="14" t="s">
        <v>14</v>
      </c>
      <c r="D10" s="15">
        <v>200898</v>
      </c>
      <c r="E10" s="15">
        <v>709296</v>
      </c>
      <c r="F10" s="15">
        <v>0</v>
      </c>
      <c r="G10" s="15">
        <v>1038872</v>
      </c>
      <c r="H10" s="15">
        <v>1949066</v>
      </c>
      <c r="I10" s="15">
        <v>66860</v>
      </c>
      <c r="J10" s="15">
        <v>251868</v>
      </c>
      <c r="K10" s="15">
        <v>56490</v>
      </c>
      <c r="L10" s="15">
        <v>308358</v>
      </c>
      <c r="M10" s="15">
        <v>2324284</v>
      </c>
      <c r="N10" s="7"/>
      <c r="O10" s="7"/>
      <c r="P10" s="8"/>
      <c r="Q10" s="8"/>
    </row>
    <row r="11" spans="1:17" ht="34.5" customHeight="1">
      <c r="A11" s="8"/>
      <c r="B11" s="13">
        <v>2014</v>
      </c>
      <c r="C11" s="14" t="s">
        <v>14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258368</v>
      </c>
      <c r="K11" s="15">
        <v>0</v>
      </c>
      <c r="L11" s="15">
        <v>258368</v>
      </c>
      <c r="M11" s="15">
        <v>258368</v>
      </c>
      <c r="N11" s="7"/>
      <c r="O11" s="7"/>
      <c r="P11" s="8"/>
      <c r="Q11" s="8"/>
    </row>
    <row r="12" spans="1:17" ht="34.5" customHeight="1">
      <c r="A12" s="8"/>
      <c r="B12" s="13">
        <v>2015</v>
      </c>
      <c r="C12" s="1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258368</v>
      </c>
      <c r="K12" s="15">
        <v>0</v>
      </c>
      <c r="L12" s="15">
        <v>258368</v>
      </c>
      <c r="M12" s="15">
        <v>258368</v>
      </c>
      <c r="N12" s="7"/>
      <c r="O12" s="7"/>
      <c r="P12" s="8"/>
      <c r="Q12" s="8"/>
    </row>
    <row r="13" spans="1:17" ht="34.5" customHeight="1">
      <c r="A13" s="8"/>
      <c r="B13" s="17" t="s">
        <v>15</v>
      </c>
      <c r="C13" s="14" t="s">
        <v>14</v>
      </c>
      <c r="D13" s="15">
        <v>923592</v>
      </c>
      <c r="E13" s="15">
        <v>1847186</v>
      </c>
      <c r="F13" s="15">
        <v>2770776</v>
      </c>
      <c r="G13" s="15">
        <v>3694368</v>
      </c>
      <c r="H13" s="15">
        <v>9235920</v>
      </c>
      <c r="I13" s="15">
        <v>238860</v>
      </c>
      <c r="J13" s="15">
        <v>1545358</v>
      </c>
      <c r="K13" s="15">
        <v>411290</v>
      </c>
      <c r="L13" s="15">
        <v>1956648</v>
      </c>
      <c r="M13" s="15">
        <v>11431428</v>
      </c>
      <c r="N13" s="10"/>
      <c r="O13" s="7"/>
      <c r="P13" s="8"/>
      <c r="Q13" s="8"/>
    </row>
    <row r="14" spans="1:17" ht="14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</row>
    <row r="15" spans="1:17" ht="14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</row>
    <row r="16" spans="1:17" ht="14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</row>
    <row r="17" spans="1:17" ht="14.25">
      <c r="A17" s="3"/>
      <c r="B17" s="4"/>
      <c r="C17" s="4"/>
      <c r="D17" s="6"/>
      <c r="E17" s="6"/>
      <c r="F17" s="6"/>
      <c r="G17" s="6"/>
      <c r="H17" s="6"/>
      <c r="I17" s="4"/>
      <c r="J17" s="6"/>
      <c r="K17" s="4"/>
      <c r="L17" s="5"/>
      <c r="M17" s="5"/>
      <c r="N17" s="5"/>
      <c r="O17" s="5"/>
      <c r="P17" s="3"/>
      <c r="Q17" s="3"/>
    </row>
  </sheetData>
  <sheetProtection/>
  <mergeCells count="7">
    <mergeCell ref="B2:M2"/>
    <mergeCell ref="I4:I5"/>
    <mergeCell ref="B4:B5"/>
    <mergeCell ref="C4:C5"/>
    <mergeCell ref="D4:H4"/>
    <mergeCell ref="M4:M5"/>
    <mergeCell ref="J4:L4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5"/>
  <sheetViews>
    <sheetView zoomScalePageLayoutView="0" workbookViewId="0" topLeftCell="A3">
      <selection activeCell="D7" sqref="D7:M7"/>
    </sheetView>
  </sheetViews>
  <sheetFormatPr defaultColWidth="8.796875" defaultRowHeight="14.25"/>
  <cols>
    <col min="3" max="3" width="13.8984375" style="0" customWidth="1"/>
    <col min="4" max="4" width="11.8984375" style="0" customWidth="1"/>
    <col min="5" max="5" width="13.8984375" style="0" customWidth="1"/>
    <col min="6" max="6" width="13.19921875" style="0" customWidth="1"/>
    <col min="7" max="7" width="12.8984375" style="0" customWidth="1"/>
    <col min="8" max="8" width="12.19921875" style="0" customWidth="1"/>
    <col min="9" max="9" width="11.8984375" style="0" customWidth="1"/>
    <col min="10" max="10" width="12.09765625" style="0" customWidth="1"/>
    <col min="11" max="11" width="11.69921875" style="0" customWidth="1"/>
    <col min="12" max="12" width="11" style="0" customWidth="1"/>
    <col min="13" max="13" width="13.69921875" style="0" customWidth="1"/>
  </cols>
  <sheetData>
    <row r="1" ht="50.25" customHeight="1"/>
    <row r="2" spans="2:13" ht="41.25" customHeight="1">
      <c r="B2" s="25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ht="46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17" ht="27.75" customHeight="1">
      <c r="A4" s="1"/>
      <c r="B4" s="20" t="s">
        <v>0</v>
      </c>
      <c r="C4" s="21" t="s">
        <v>1</v>
      </c>
      <c r="D4" s="19" t="s">
        <v>2</v>
      </c>
      <c r="E4" s="19"/>
      <c r="F4" s="19"/>
      <c r="G4" s="19"/>
      <c r="H4" s="19"/>
      <c r="I4" s="19" t="s">
        <v>3</v>
      </c>
      <c r="J4" s="19" t="s">
        <v>4</v>
      </c>
      <c r="K4" s="24"/>
      <c r="L4" s="24"/>
      <c r="M4" s="23" t="s">
        <v>5</v>
      </c>
      <c r="N4" s="2"/>
      <c r="O4" s="2"/>
      <c r="P4" s="1"/>
      <c r="Q4" s="1"/>
    </row>
    <row r="5" spans="1:17" ht="48">
      <c r="A5" s="1"/>
      <c r="B5" s="20"/>
      <c r="C5" s="22"/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19"/>
      <c r="J5" s="11" t="s">
        <v>11</v>
      </c>
      <c r="K5" s="11" t="s">
        <v>12</v>
      </c>
      <c r="L5" s="12" t="s">
        <v>13</v>
      </c>
      <c r="M5" s="23"/>
      <c r="N5" s="2"/>
      <c r="O5" s="2"/>
      <c r="P5" s="1"/>
      <c r="Q5" s="1"/>
    </row>
    <row r="6" spans="1:17" ht="34.5" customHeight="1">
      <c r="A6" s="8"/>
      <c r="B6" s="13">
        <v>2009</v>
      </c>
      <c r="C6" s="14" t="s">
        <v>14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7"/>
      <c r="O6" s="7"/>
      <c r="P6" s="8"/>
      <c r="Q6" s="8"/>
    </row>
    <row r="7" spans="1:17" ht="34.5" customHeight="1">
      <c r="A7" s="8"/>
      <c r="B7" s="13">
        <v>2010</v>
      </c>
      <c r="C7" s="14" t="s">
        <v>14</v>
      </c>
      <c r="D7" s="15">
        <v>200898</v>
      </c>
      <c r="E7" s="15">
        <v>259296</v>
      </c>
      <c r="F7" s="15">
        <v>2770776</v>
      </c>
      <c r="G7" s="15">
        <v>637748</v>
      </c>
      <c r="H7" s="15">
        <v>3868718</v>
      </c>
      <c r="I7" s="15">
        <v>36000</v>
      </c>
      <c r="J7" s="18">
        <v>263762.99</v>
      </c>
      <c r="K7" s="18">
        <v>232380.17</v>
      </c>
      <c r="L7" s="18">
        <f>SUM(J7+K7)</f>
        <v>496143.16000000003</v>
      </c>
      <c r="M7" s="18">
        <f>SUM(H7+I7+L7)</f>
        <v>4400861.16</v>
      </c>
      <c r="N7" s="9"/>
      <c r="O7" s="7"/>
      <c r="P7" s="8"/>
      <c r="Q7" s="8"/>
    </row>
    <row r="8" spans="1:17" ht="34.5" customHeight="1">
      <c r="A8" s="8"/>
      <c r="B8" s="13">
        <v>2011</v>
      </c>
      <c r="C8" s="14" t="s">
        <v>14</v>
      </c>
      <c r="D8" s="15">
        <v>240898</v>
      </c>
      <c r="E8" s="15">
        <v>349298</v>
      </c>
      <c r="F8" s="15">
        <v>0</v>
      </c>
      <c r="G8" s="15">
        <v>998874</v>
      </c>
      <c r="H8" s="15">
        <v>1589068</v>
      </c>
      <c r="I8" s="15">
        <v>68000</v>
      </c>
      <c r="J8" s="18">
        <v>260368</v>
      </c>
      <c r="K8" s="18">
        <v>66674.83</v>
      </c>
      <c r="L8" s="18">
        <f>J8+K8</f>
        <v>327042.83</v>
      </c>
      <c r="M8" s="18">
        <f>SUM(H8+I8+L8)</f>
        <v>1984110.83</v>
      </c>
      <c r="N8" s="7"/>
      <c r="O8" s="7"/>
      <c r="P8" s="8"/>
      <c r="Q8" s="8"/>
    </row>
    <row r="9" spans="1:17" ht="34.5" customHeight="1">
      <c r="A9" s="8"/>
      <c r="B9" s="16">
        <v>2012</v>
      </c>
      <c r="C9" s="14" t="s">
        <v>14</v>
      </c>
      <c r="D9" s="15">
        <v>280898</v>
      </c>
      <c r="E9" s="15">
        <v>529296</v>
      </c>
      <c r="F9" s="15">
        <v>0</v>
      </c>
      <c r="G9" s="15">
        <v>1018874</v>
      </c>
      <c r="H9" s="15">
        <v>1829068</v>
      </c>
      <c r="I9" s="15">
        <v>68000</v>
      </c>
      <c r="J9" s="15">
        <v>251868</v>
      </c>
      <c r="K9" s="15">
        <v>56500</v>
      </c>
      <c r="L9" s="15">
        <v>308368</v>
      </c>
      <c r="M9" s="15">
        <v>2205436</v>
      </c>
      <c r="N9" s="7"/>
      <c r="O9" s="7"/>
      <c r="P9" s="8"/>
      <c r="Q9" s="8"/>
    </row>
    <row r="10" spans="1:17" ht="34.5" customHeight="1">
      <c r="A10" s="8"/>
      <c r="B10" s="13">
        <v>2013</v>
      </c>
      <c r="C10" s="14" t="s">
        <v>14</v>
      </c>
      <c r="D10" s="15">
        <v>200898</v>
      </c>
      <c r="E10" s="15">
        <v>709296</v>
      </c>
      <c r="F10" s="15">
        <v>0</v>
      </c>
      <c r="G10" s="15">
        <v>1038872</v>
      </c>
      <c r="H10" s="15">
        <v>1949066</v>
      </c>
      <c r="I10" s="15">
        <v>66860</v>
      </c>
      <c r="J10" s="15">
        <v>251868</v>
      </c>
      <c r="K10" s="15">
        <v>56490</v>
      </c>
      <c r="L10" s="15">
        <v>308358</v>
      </c>
      <c r="M10" s="15">
        <v>2324284</v>
      </c>
      <c r="N10" s="7"/>
      <c r="O10" s="7"/>
      <c r="P10" s="8"/>
      <c r="Q10" s="8"/>
    </row>
    <row r="11" spans="1:17" ht="34.5" customHeight="1">
      <c r="A11" s="8"/>
      <c r="B11" s="13">
        <v>2014</v>
      </c>
      <c r="C11" s="14" t="s">
        <v>14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258368</v>
      </c>
      <c r="K11" s="15">
        <v>0</v>
      </c>
      <c r="L11" s="15">
        <v>258368</v>
      </c>
      <c r="M11" s="15">
        <v>258368</v>
      </c>
      <c r="N11" s="7"/>
      <c r="O11" s="7"/>
      <c r="P11" s="8"/>
      <c r="Q11" s="8"/>
    </row>
    <row r="12" spans="1:17" ht="34.5" customHeight="1">
      <c r="A12" s="8"/>
      <c r="B12" s="13">
        <v>2015</v>
      </c>
      <c r="C12" s="1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258368</v>
      </c>
      <c r="K12" s="15">
        <v>0</v>
      </c>
      <c r="L12" s="15">
        <v>258368</v>
      </c>
      <c r="M12" s="15">
        <v>258368</v>
      </c>
      <c r="N12" s="7"/>
      <c r="O12" s="7"/>
      <c r="P12" s="8"/>
      <c r="Q12" s="8"/>
    </row>
    <row r="13" spans="1:17" ht="34.5" customHeight="1">
      <c r="A13" s="8"/>
      <c r="B13" s="17" t="s">
        <v>15</v>
      </c>
      <c r="C13" s="14" t="s">
        <v>14</v>
      </c>
      <c r="D13" s="15">
        <v>923592</v>
      </c>
      <c r="E13" s="15">
        <v>1847186</v>
      </c>
      <c r="F13" s="15">
        <v>2770776</v>
      </c>
      <c r="G13" s="15">
        <v>3694368</v>
      </c>
      <c r="H13" s="15">
        <v>9235920</v>
      </c>
      <c r="I13" s="15">
        <v>238860</v>
      </c>
      <c r="J13" s="15">
        <v>1545358</v>
      </c>
      <c r="K13" s="15">
        <v>411290</v>
      </c>
      <c r="L13" s="15">
        <v>1956648</v>
      </c>
      <c r="M13" s="15">
        <v>11431428</v>
      </c>
      <c r="N13" s="10"/>
      <c r="O13" s="7"/>
      <c r="P13" s="8"/>
      <c r="Q13" s="8"/>
    </row>
    <row r="14" spans="1:17" ht="14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</row>
    <row r="15" spans="1:17" ht="14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</row>
  </sheetData>
  <sheetProtection/>
  <mergeCells count="7">
    <mergeCell ref="B2:M2"/>
    <mergeCell ref="B4:B5"/>
    <mergeCell ref="C4:C5"/>
    <mergeCell ref="D4:H4"/>
    <mergeCell ref="I4:I5"/>
    <mergeCell ref="J4:L4"/>
    <mergeCell ref="M4:M5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4">
      <selection activeCell="O7" sqref="O7"/>
    </sheetView>
  </sheetViews>
  <sheetFormatPr defaultColWidth="8.796875" defaultRowHeight="14.25"/>
  <cols>
    <col min="3" max="3" width="13.8984375" style="0" customWidth="1"/>
    <col min="4" max="4" width="11.8984375" style="0" customWidth="1"/>
    <col min="5" max="5" width="13.8984375" style="0" customWidth="1"/>
    <col min="6" max="6" width="13.19921875" style="0" customWidth="1"/>
    <col min="7" max="7" width="12.8984375" style="0" customWidth="1"/>
    <col min="8" max="8" width="12.19921875" style="0" customWidth="1"/>
    <col min="9" max="9" width="11.8984375" style="0" customWidth="1"/>
    <col min="10" max="10" width="12.09765625" style="0" customWidth="1"/>
    <col min="11" max="11" width="11.69921875" style="0" customWidth="1"/>
    <col min="12" max="12" width="11" style="0" customWidth="1"/>
    <col min="13" max="13" width="13.69921875" style="0" customWidth="1"/>
  </cols>
  <sheetData>
    <row r="1" ht="50.25" customHeight="1"/>
    <row r="2" spans="2:13" ht="41.25" customHeight="1">
      <c r="B2" s="25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7" ht="46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17" ht="27.75" customHeight="1">
      <c r="A4" s="1" t="s">
        <v>17</v>
      </c>
      <c r="B4" s="20" t="s">
        <v>0</v>
      </c>
      <c r="C4" s="21" t="s">
        <v>1</v>
      </c>
      <c r="D4" s="19" t="s">
        <v>2</v>
      </c>
      <c r="E4" s="19"/>
      <c r="F4" s="19"/>
      <c r="G4" s="19"/>
      <c r="H4" s="19"/>
      <c r="I4" s="19" t="s">
        <v>3</v>
      </c>
      <c r="J4" s="19" t="s">
        <v>4</v>
      </c>
      <c r="K4" s="24"/>
      <c r="L4" s="24"/>
      <c r="M4" s="23" t="s">
        <v>5</v>
      </c>
      <c r="N4" s="2"/>
      <c r="O4" s="2"/>
      <c r="P4" s="1"/>
      <c r="Q4" s="1"/>
    </row>
    <row r="5" spans="1:17" ht="48">
      <c r="A5" s="1"/>
      <c r="B5" s="20"/>
      <c r="C5" s="22"/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19"/>
      <c r="J5" s="11" t="s">
        <v>11</v>
      </c>
      <c r="K5" s="11" t="s">
        <v>12</v>
      </c>
      <c r="L5" s="12" t="s">
        <v>13</v>
      </c>
      <c r="M5" s="23"/>
      <c r="N5" s="2"/>
      <c r="O5" s="2"/>
      <c r="P5" s="1"/>
      <c r="Q5" s="1"/>
    </row>
    <row r="6" spans="1:17" ht="34.5" customHeight="1">
      <c r="A6" s="8"/>
      <c r="B6" s="13">
        <v>2009</v>
      </c>
      <c r="C6" s="14" t="s">
        <v>14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7"/>
      <c r="O6" s="7"/>
      <c r="P6" s="8"/>
      <c r="Q6" s="8"/>
    </row>
    <row r="7" spans="1:17" ht="34.5" customHeight="1">
      <c r="A7" s="8"/>
      <c r="B7" s="13">
        <v>2010</v>
      </c>
      <c r="C7" s="14" t="s">
        <v>14</v>
      </c>
      <c r="D7" s="15">
        <v>200898</v>
      </c>
      <c r="E7" s="15">
        <v>259296</v>
      </c>
      <c r="F7" s="15">
        <v>2770776</v>
      </c>
      <c r="G7" s="15">
        <v>637748</v>
      </c>
      <c r="H7" s="15">
        <v>3868718</v>
      </c>
      <c r="I7" s="15">
        <v>36000</v>
      </c>
      <c r="J7" s="18">
        <v>263762.99</v>
      </c>
      <c r="K7" s="18">
        <v>232380.17</v>
      </c>
      <c r="L7" s="18">
        <f>SUM(J7+K7)</f>
        <v>496143.16000000003</v>
      </c>
      <c r="M7" s="18">
        <f>SUM(H7+I7+L7)</f>
        <v>4400861.16</v>
      </c>
      <c r="N7" s="9"/>
      <c r="O7" s="7"/>
      <c r="P7" s="8"/>
      <c r="Q7" s="8"/>
    </row>
    <row r="8" spans="1:17" ht="34.5" customHeight="1">
      <c r="A8" s="8"/>
      <c r="B8" s="13">
        <v>2011</v>
      </c>
      <c r="C8" s="14" t="s">
        <v>14</v>
      </c>
      <c r="D8" s="15">
        <v>240898</v>
      </c>
      <c r="E8" s="15">
        <v>349298</v>
      </c>
      <c r="F8" s="15">
        <v>0</v>
      </c>
      <c r="G8" s="15">
        <v>998874</v>
      </c>
      <c r="H8" s="15">
        <v>1589068</v>
      </c>
      <c r="I8" s="15">
        <v>68000</v>
      </c>
      <c r="J8" s="18">
        <v>251042.84</v>
      </c>
      <c r="K8" s="18">
        <v>76000</v>
      </c>
      <c r="L8" s="18">
        <f>SUM(J8+K8)</f>
        <v>327042.83999999997</v>
      </c>
      <c r="M8" s="18">
        <f>SUM(H8+I8+L8)</f>
        <v>1984110.8399999999</v>
      </c>
      <c r="N8" s="7"/>
      <c r="O8" s="7"/>
      <c r="P8" s="8"/>
      <c r="Q8" s="8"/>
    </row>
    <row r="9" spans="1:17" ht="34.5" customHeight="1">
      <c r="A9" s="8"/>
      <c r="B9" s="16">
        <v>2012</v>
      </c>
      <c r="C9" s="14" t="s">
        <v>14</v>
      </c>
      <c r="D9" s="15">
        <v>280898</v>
      </c>
      <c r="E9" s="15">
        <v>529296</v>
      </c>
      <c r="F9" s="15">
        <v>0</v>
      </c>
      <c r="G9" s="15">
        <v>1018874</v>
      </c>
      <c r="H9" s="15">
        <v>1829068</v>
      </c>
      <c r="I9" s="15">
        <v>68000</v>
      </c>
      <c r="J9" s="15">
        <v>251868</v>
      </c>
      <c r="K9" s="15">
        <v>56500</v>
      </c>
      <c r="L9" s="15">
        <v>308368</v>
      </c>
      <c r="M9" s="15">
        <v>2205436</v>
      </c>
      <c r="N9" s="7"/>
      <c r="O9" s="7"/>
      <c r="P9" s="8"/>
      <c r="Q9" s="8"/>
    </row>
    <row r="10" spans="1:17" ht="34.5" customHeight="1">
      <c r="A10" s="8"/>
      <c r="B10" s="13">
        <v>2013</v>
      </c>
      <c r="C10" s="14" t="s">
        <v>14</v>
      </c>
      <c r="D10" s="15">
        <v>200898</v>
      </c>
      <c r="E10" s="15">
        <v>709296</v>
      </c>
      <c r="F10" s="15">
        <v>0</v>
      </c>
      <c r="G10" s="15">
        <v>1038872</v>
      </c>
      <c r="H10" s="15">
        <v>1949066</v>
      </c>
      <c r="I10" s="15">
        <v>66860</v>
      </c>
      <c r="J10" s="15">
        <v>251868</v>
      </c>
      <c r="K10" s="15">
        <v>56490</v>
      </c>
      <c r="L10" s="15">
        <v>308358</v>
      </c>
      <c r="M10" s="15">
        <v>2324284</v>
      </c>
      <c r="N10" s="7"/>
      <c r="O10" s="7"/>
      <c r="P10" s="8"/>
      <c r="Q10" s="8"/>
    </row>
    <row r="11" spans="1:17" ht="34.5" customHeight="1">
      <c r="A11" s="8"/>
      <c r="B11" s="13">
        <v>2014</v>
      </c>
      <c r="C11" s="14" t="s">
        <v>14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258368</v>
      </c>
      <c r="K11" s="15">
        <v>0</v>
      </c>
      <c r="L11" s="15">
        <v>258368</v>
      </c>
      <c r="M11" s="15">
        <v>258368</v>
      </c>
      <c r="N11" s="7"/>
      <c r="O11" s="7"/>
      <c r="P11" s="8"/>
      <c r="Q11" s="8"/>
    </row>
    <row r="12" spans="1:17" ht="34.5" customHeight="1">
      <c r="A12" s="8"/>
      <c r="B12" s="13">
        <v>2015</v>
      </c>
      <c r="C12" s="1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258368</v>
      </c>
      <c r="K12" s="15">
        <v>0</v>
      </c>
      <c r="L12" s="15">
        <v>258368</v>
      </c>
      <c r="M12" s="15">
        <v>258368</v>
      </c>
      <c r="N12" s="7"/>
      <c r="O12" s="7"/>
      <c r="P12" s="8"/>
      <c r="Q12" s="8"/>
    </row>
    <row r="13" spans="1:17" ht="34.5" customHeight="1">
      <c r="A13" s="8"/>
      <c r="B13" s="17" t="s">
        <v>15</v>
      </c>
      <c r="C13" s="14" t="s">
        <v>14</v>
      </c>
      <c r="D13" s="15">
        <v>923592</v>
      </c>
      <c r="E13" s="15">
        <v>1847186</v>
      </c>
      <c r="F13" s="15">
        <v>2770776</v>
      </c>
      <c r="G13" s="15">
        <v>3694368</v>
      </c>
      <c r="H13" s="15">
        <v>9235920</v>
      </c>
      <c r="I13" s="15">
        <v>238860</v>
      </c>
      <c r="J13" s="15">
        <v>1545358</v>
      </c>
      <c r="K13" s="15">
        <v>411290</v>
      </c>
      <c r="L13" s="15">
        <v>1956648</v>
      </c>
      <c r="M13" s="15">
        <f>SUM(M6:M12)</f>
        <v>11431428</v>
      </c>
      <c r="N13" s="10"/>
      <c r="O13" s="7"/>
      <c r="P13" s="8"/>
      <c r="Q13" s="8"/>
    </row>
    <row r="14" spans="1:17" ht="14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</row>
    <row r="15" spans="1:17" ht="14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</row>
  </sheetData>
  <sheetProtection/>
  <mergeCells count="7">
    <mergeCell ref="B2:M2"/>
    <mergeCell ref="B4:B5"/>
    <mergeCell ref="C4:C5"/>
    <mergeCell ref="D4:H4"/>
    <mergeCell ref="I4:I5"/>
    <mergeCell ref="J4:L4"/>
    <mergeCell ref="M4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Hetmańska</dc:creator>
  <cp:keywords/>
  <dc:description/>
  <cp:lastModifiedBy>LGD2</cp:lastModifiedBy>
  <cp:lastPrinted>2010-08-06T08:42:32Z</cp:lastPrinted>
  <dcterms:created xsi:type="dcterms:W3CDTF">2010-08-06T07:53:49Z</dcterms:created>
  <dcterms:modified xsi:type="dcterms:W3CDTF">2010-08-12T10:17:44Z</dcterms:modified>
  <cp:category/>
  <cp:version/>
  <cp:contentType/>
  <cp:contentStatus/>
</cp:coreProperties>
</file>